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C:\Users\Tazulu\Desktop\Thacsa RF\"/>
    </mc:Choice>
  </mc:AlternateContent>
  <xr:revisionPtr revIDLastSave="0" documentId="13_ncr:1_{7D5E6BCB-E1D1-4718-88DE-C4B8D38E520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onSchedule" sheetId="1" r:id="rId1"/>
    <sheet name="ER Contacts" sheetId="2" r:id="rId2"/>
    <sheet name="Monitoring person" sheetId="3" r:id="rId3"/>
  </sheets>
  <definedNames>
    <definedName name="_xlnm._FilterDatabase" localSheetId="0" hidden="1">ConSchedule!$A$15:$AF$18</definedName>
    <definedName name="louis">"Picture 1"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0" i="1" l="1"/>
  <c r="M20" i="1"/>
  <c r="O19" i="1"/>
  <c r="P19" i="1" s="1"/>
  <c r="O18" i="1"/>
  <c r="P18" i="1" s="1"/>
  <c r="P20" i="1" s="1"/>
  <c r="O2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Shinene Kiewitz</author>
  </authors>
  <commentList>
    <comment ref="U16" authorId="0" shapeId="0" xr:uid="{4D7F0498-3E96-432F-B52F-6D38BA1A0B53}">
      <text>
        <r>
          <rPr>
            <b/>
            <sz val="9"/>
            <color indexed="81"/>
            <rFont val="Tahoma"/>
            <family val="2"/>
          </rPr>
          <t>Shinene Kiewitz:</t>
        </r>
        <r>
          <rPr>
            <sz val="9"/>
            <color indexed="81"/>
            <rFont val="Tahoma"/>
            <family val="2"/>
          </rPr>
          <t xml:space="preserve">
checked cellnrs no changes for 12/2022</t>
        </r>
      </text>
    </comment>
  </commentList>
</comments>
</file>

<file path=xl/sharedStrings.xml><?xml version="1.0" encoding="utf-8"?>
<sst xmlns="http://schemas.openxmlformats.org/spreadsheetml/2006/main" count="112" uniqueCount="87">
  <si>
    <t>SCHEME NAME:</t>
  </si>
  <si>
    <t>Establishment:</t>
  </si>
  <si>
    <t>Client Unique Reference number:</t>
  </si>
  <si>
    <t>Billing Statement for the month of:</t>
  </si>
  <si>
    <t>PERSONAL DETAILS</t>
  </si>
  <si>
    <t>MEMBERSHIP DETAILS</t>
  </si>
  <si>
    <t>MEMBER REF</t>
  </si>
  <si>
    <t>ID NO</t>
  </si>
  <si>
    <t>DATE OF</t>
  </si>
  <si>
    <t>GENDER</t>
  </si>
  <si>
    <t>MARITAL</t>
  </si>
  <si>
    <t>DATE FUND</t>
  </si>
  <si>
    <t xml:space="preserve">MONTHLY </t>
  </si>
  <si>
    <t>MEMBER</t>
  </si>
  <si>
    <t>EMPLOYER</t>
  </si>
  <si>
    <t>TOTAL</t>
  </si>
  <si>
    <t>COMMENTS</t>
  </si>
  <si>
    <t>NUMBER</t>
  </si>
  <si>
    <t>BIRTH</t>
  </si>
  <si>
    <t>M/F</t>
  </si>
  <si>
    <t>STATUS</t>
  </si>
  <si>
    <t>JOINED</t>
  </si>
  <si>
    <t>SALARY</t>
  </si>
  <si>
    <t>FIRST NAME</t>
  </si>
  <si>
    <t>SECOND NAME</t>
  </si>
  <si>
    <t>SURNAME</t>
  </si>
  <si>
    <t>PASSPORT NO</t>
  </si>
  <si>
    <t>COUNTRY OF</t>
  </si>
  <si>
    <t>ORIGIN</t>
  </si>
  <si>
    <t xml:space="preserve">CONT: </t>
  </si>
  <si>
    <t>CONT:</t>
  </si>
  <si>
    <t>M</t>
  </si>
  <si>
    <t>System Code</t>
  </si>
  <si>
    <t>PENSIONABLE</t>
  </si>
  <si>
    <t>SERVICE DATE</t>
  </si>
  <si>
    <t>T052</t>
  </si>
  <si>
    <t>F</t>
  </si>
  <si>
    <t>S</t>
  </si>
  <si>
    <t>R</t>
  </si>
  <si>
    <t>VOLUNTARY MEMBER</t>
  </si>
  <si>
    <t>VOLUNTARY EMPLOYER</t>
  </si>
  <si>
    <t>Cell Phone Number</t>
  </si>
  <si>
    <t>E-Mail Address</t>
  </si>
  <si>
    <t>CONTRIBUTIONS</t>
  </si>
  <si>
    <t>TAX REFERENCE</t>
  </si>
  <si>
    <t>MONTHLY RISK</t>
  </si>
  <si>
    <t xml:space="preserve">MONTHLY TOTAL COST </t>
  </si>
  <si>
    <t>PHYSICAL ADDRESS LINE 1</t>
  </si>
  <si>
    <t>PHYSICAL ADDRESS LINE 2</t>
  </si>
  <si>
    <t>PHYSICAL ADDRESS LINE 3</t>
  </si>
  <si>
    <t>PHYSICAL ADDRESS LINE 4</t>
  </si>
  <si>
    <t>PHYSICAL ADDRESS LINE 5</t>
  </si>
  <si>
    <t>POSTAL CODE</t>
  </si>
  <si>
    <t>TO COMPANY SALARY</t>
  </si>
  <si>
    <t>JOB TITLE</t>
  </si>
  <si>
    <t>Pol Ref No.</t>
  </si>
  <si>
    <t>Example 1</t>
  </si>
  <si>
    <t>example1@momentum.co.za</t>
  </si>
  <si>
    <t>0730730730</t>
  </si>
  <si>
    <t>Example 2</t>
  </si>
  <si>
    <t>0730730731</t>
  </si>
  <si>
    <t>example2@momentum.co.za</t>
  </si>
  <si>
    <t>Tourism, Hospitality &amp; Catering Retirement Fund</t>
  </si>
  <si>
    <t>31/01/2018</t>
  </si>
  <si>
    <t>EXAMPLE RESTAURANT</t>
  </si>
  <si>
    <t>Employer contact person (Pay Point) dealing with enquiries relating to payment of contributions and contribution schedules.</t>
  </si>
  <si>
    <t>Name and Surname</t>
  </si>
  <si>
    <t>Phone Number</t>
  </si>
  <si>
    <t>Telephone:</t>
  </si>
  <si>
    <t>Cell:</t>
  </si>
  <si>
    <t>Email:</t>
  </si>
  <si>
    <t>Postal address</t>
  </si>
  <si>
    <t>Physical address</t>
  </si>
  <si>
    <r>
      <t>Employer contact person (HR) dealing with enquiries relating to payment of contributions and contribution schedules</t>
    </r>
    <r>
      <rPr>
        <sz val="8"/>
        <color rgb="FF000000"/>
        <rFont val="Arial"/>
        <family val="2"/>
      </rPr>
      <t xml:space="preserve"> </t>
    </r>
  </si>
  <si>
    <t>Email address</t>
  </si>
  <si>
    <t>Identity Number</t>
  </si>
  <si>
    <t>Monitoring person/Principal Officer-13A(6)</t>
  </si>
  <si>
    <t xml:space="preserve">2. HR Contact Person </t>
  </si>
  <si>
    <t xml:space="preserve">1. Pay-Point Contact Person </t>
  </si>
  <si>
    <t xml:space="preserve">Kevin Barnes </t>
  </si>
  <si>
    <t>ANNUAL PENSIONABLE</t>
  </si>
  <si>
    <t xml:space="preserve">SALARY </t>
  </si>
  <si>
    <t>8269NEW1</t>
  </si>
  <si>
    <t>8269NEW2</t>
  </si>
  <si>
    <t xml:space="preserve">MEMBER CONTRIBUTIONS </t>
  </si>
  <si>
    <t>EMPLOYER CONTRIBUTIONS</t>
  </si>
  <si>
    <t>CONTRIBUTION RATES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</si>
</sst>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8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b/>
      <sz val="11"/>
      <color theme="1"/>
      <name val="Gill Sans MT"/>
      <family val="2"/>
      <scheme val="minor"/>
    </font>
    <font>
      <sz val="8"/>
      <color theme="1"/>
      <name val="Arial"/>
      <family val="2"/>
    </font>
    <font>
      <b/>
      <sz val="8"/>
      <color theme="1"/>
      <name val="Gill Sans MT"/>
      <family val="2"/>
      <scheme val="minor"/>
    </font>
    <font>
      <b/>
      <sz val="11"/>
      <color theme="1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" fillId="0" borderId="0"/>
    <xf numFmtId="1" fontId="2" fillId="0" borderId="0"/>
    <xf numFmtId="0" fontId="7" fillId="0" borderId="0" applyNumberFormat="0" applyFill="0" applyBorder="0" applyAlignment="0" applyProtection="0"/>
    <xf numFmtId="0" fontId="9" fillId="0" borderId="11" applyNumberFormat="0" applyFill="0" applyAlignment="0" applyProtection="0"/>
  </cellStyleXfs>
  <cellXfs count="72">
    <xf numFmtId="0" fontId="0" fillId="0" borderId="0" xfId="0"/>
    <xf numFmtId="0" fontId="3" fillId="0" borderId="0" xfId="2" applyFont="1" applyAlignment="1">
      <alignment horizontal="left"/>
    </xf>
    <xf numFmtId="1" fontId="3" fillId="0" borderId="0" xfId="2" applyNumberFormat="1" applyFont="1" applyAlignment="1">
      <alignment horizontal="left"/>
    </xf>
    <xf numFmtId="4" fontId="3" fillId="0" borderId="0" xfId="2" applyNumberFormat="1" applyFont="1" applyAlignment="1">
      <alignment horizontal="left"/>
    </xf>
    <xf numFmtId="4" fontId="3" fillId="0" borderId="0" xfId="2" applyNumberFormat="1" applyFont="1" applyAlignment="1">
      <alignment horizontal="right"/>
    </xf>
    <xf numFmtId="0" fontId="3" fillId="0" borderId="0" xfId="2" applyFont="1" applyAlignment="1">
      <alignment horizontal="left" wrapText="1"/>
    </xf>
    <xf numFmtId="0" fontId="3" fillId="0" borderId="0" xfId="2" applyFont="1" applyAlignment="1">
      <alignment horizontal="right" wrapText="1"/>
    </xf>
    <xf numFmtId="0" fontId="3" fillId="0" borderId="1" xfId="2" applyFont="1" applyBorder="1" applyAlignment="1">
      <alignment wrapText="1"/>
    </xf>
    <xf numFmtId="0" fontId="3" fillId="0" borderId="2" xfId="2" applyFont="1" applyBorder="1" applyAlignment="1">
      <alignment wrapText="1"/>
    </xf>
    <xf numFmtId="0" fontId="3" fillId="0" borderId="3" xfId="2" applyFont="1" applyBorder="1" applyAlignment="1">
      <alignment wrapText="1"/>
    </xf>
    <xf numFmtId="0" fontId="4" fillId="0" borderId="0" xfId="3" applyNumberFormat="1" applyFont="1" applyAlignment="1">
      <alignment horizontal="left" wrapText="1"/>
    </xf>
    <xf numFmtId="0" fontId="3" fillId="0" borderId="1" xfId="2" applyFont="1" applyBorder="1" applyAlignment="1">
      <alignment horizontal="left" vertical="top" wrapText="1"/>
    </xf>
    <xf numFmtId="0" fontId="3" fillId="0" borderId="1" xfId="2" applyFont="1" applyBorder="1" applyAlignment="1">
      <alignment horizontal="left" wrapText="1"/>
    </xf>
    <xf numFmtId="0" fontId="4" fillId="0" borderId="1" xfId="3" applyNumberFormat="1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1" xfId="3" applyNumberFormat="1" applyFont="1" applyBorder="1" applyAlignment="1">
      <alignment wrapText="1"/>
    </xf>
    <xf numFmtId="0" fontId="4" fillId="0" borderId="2" xfId="3" applyNumberFormat="1" applyFont="1" applyBorder="1" applyAlignment="1">
      <alignment wrapText="1"/>
    </xf>
    <xf numFmtId="0" fontId="4" fillId="0" borderId="6" xfId="3" applyNumberFormat="1" applyFont="1" applyBorder="1" applyAlignment="1">
      <alignment horizontal="left" wrapText="1"/>
    </xf>
    <xf numFmtId="0" fontId="4" fillId="0" borderId="7" xfId="3" applyNumberFormat="1" applyFont="1" applyBorder="1" applyAlignment="1">
      <alignment horizontal="left" wrapText="1"/>
    </xf>
    <xf numFmtId="0" fontId="4" fillId="0" borderId="2" xfId="3" applyNumberFormat="1" applyFont="1" applyBorder="1" applyAlignment="1">
      <alignment horizontal="right" wrapText="1"/>
    </xf>
    <xf numFmtId="0" fontId="4" fillId="0" borderId="3" xfId="3" applyNumberFormat="1" applyFont="1" applyBorder="1" applyAlignment="1">
      <alignment wrapText="1"/>
    </xf>
    <xf numFmtId="0" fontId="4" fillId="0" borderId="0" xfId="3" applyNumberFormat="1" applyFont="1" applyAlignment="1">
      <alignment wrapText="1"/>
    </xf>
    <xf numFmtId="0" fontId="4" fillId="0" borderId="5" xfId="3" applyNumberFormat="1" applyFont="1" applyBorder="1" applyAlignment="1">
      <alignment horizontal="left" wrapText="1"/>
    </xf>
    <xf numFmtId="0" fontId="4" fillId="0" borderId="4" xfId="3" applyNumberFormat="1" applyFont="1" applyBorder="1" applyAlignment="1">
      <alignment horizontal="left" wrapText="1"/>
    </xf>
    <xf numFmtId="0" fontId="4" fillId="0" borderId="5" xfId="3" applyNumberFormat="1" applyFont="1" applyBorder="1" applyAlignment="1">
      <alignment horizontal="right" wrapText="1"/>
    </xf>
    <xf numFmtId="0" fontId="4" fillId="0" borderId="6" xfId="3" applyNumberFormat="1" applyFont="1" applyBorder="1" applyAlignment="1">
      <alignment horizontal="right" wrapText="1"/>
    </xf>
    <xf numFmtId="0" fontId="4" fillId="0" borderId="5" xfId="3" applyNumberFormat="1" applyFont="1" applyBorder="1" applyAlignment="1">
      <alignment wrapText="1"/>
    </xf>
    <xf numFmtId="0" fontId="4" fillId="2" borderId="5" xfId="3" applyNumberFormat="1" applyFont="1" applyFill="1" applyBorder="1" applyAlignment="1">
      <alignment horizontal="center" wrapText="1"/>
    </xf>
    <xf numFmtId="0" fontId="4" fillId="0" borderId="9" xfId="3" applyNumberFormat="1" applyFont="1" applyBorder="1" applyAlignment="1">
      <alignment horizontal="left" wrapText="1"/>
    </xf>
    <xf numFmtId="0" fontId="4" fillId="0" borderId="10" xfId="3" applyNumberFormat="1" applyFont="1" applyBorder="1" applyAlignment="1">
      <alignment horizontal="left" wrapText="1"/>
    </xf>
    <xf numFmtId="0" fontId="4" fillId="0" borderId="9" xfId="3" applyNumberFormat="1" applyFont="1" applyBorder="1" applyAlignment="1">
      <alignment horizontal="right" wrapText="1"/>
    </xf>
    <xf numFmtId="0" fontId="4" fillId="0" borderId="0" xfId="3" applyNumberFormat="1" applyFont="1" applyAlignment="1">
      <alignment horizontal="right" wrapText="1"/>
    </xf>
    <xf numFmtId="0" fontId="4" fillId="0" borderId="9" xfId="3" applyNumberFormat="1" applyFont="1" applyBorder="1" applyAlignment="1">
      <alignment wrapText="1"/>
    </xf>
    <xf numFmtId="0" fontId="4" fillId="2" borderId="9" xfId="3" applyNumberFormat="1" applyFont="1" applyFill="1" applyBorder="1" applyAlignment="1">
      <alignment horizontal="center" wrapText="1"/>
    </xf>
    <xf numFmtId="0" fontId="4" fillId="0" borderId="8" xfId="0" applyFont="1" applyBorder="1" applyAlignment="1">
      <alignment horizontal="left" wrapText="1"/>
    </xf>
    <xf numFmtId="0" fontId="4" fillId="0" borderId="8" xfId="2" applyFont="1" applyBorder="1" applyAlignment="1">
      <alignment horizontal="left" wrapText="1"/>
    </xf>
    <xf numFmtId="0" fontId="4" fillId="0" borderId="8" xfId="3" quotePrefix="1" applyNumberFormat="1" applyFont="1" applyBorder="1" applyAlignment="1">
      <alignment horizontal="right" wrapText="1"/>
    </xf>
    <xf numFmtId="0" fontId="4" fillId="0" borderId="8" xfId="0" applyFont="1" applyBorder="1" applyAlignment="1">
      <alignment horizontal="center" wrapText="1"/>
    </xf>
    <xf numFmtId="0" fontId="4" fillId="0" borderId="8" xfId="1" applyNumberFormat="1" applyFont="1" applyFill="1" applyBorder="1" applyAlignment="1">
      <alignment wrapText="1"/>
    </xf>
    <xf numFmtId="0" fontId="4" fillId="0" borderId="8" xfId="2" applyFont="1" applyBorder="1" applyAlignment="1">
      <alignment wrapText="1"/>
    </xf>
    <xf numFmtId="0" fontId="4" fillId="0" borderId="8" xfId="1" applyNumberFormat="1" applyFont="1" applyFill="1" applyBorder="1" applyAlignment="1">
      <alignment horizontal="left" wrapText="1"/>
    </xf>
    <xf numFmtId="0" fontId="4" fillId="0" borderId="8" xfId="3" applyNumberFormat="1" applyFont="1" applyBorder="1" applyAlignment="1">
      <alignment horizontal="left" wrapText="1"/>
    </xf>
    <xf numFmtId="0" fontId="4" fillId="0" borderId="8" xfId="3" quotePrefix="1" applyNumberFormat="1" applyFont="1" applyBorder="1" applyAlignment="1">
      <alignment horizontal="left" wrapText="1"/>
    </xf>
    <xf numFmtId="0" fontId="8" fillId="0" borderId="8" xfId="4" applyNumberFormat="1" applyFont="1" applyFill="1" applyBorder="1" applyAlignment="1">
      <alignment horizontal="left" wrapText="1"/>
    </xf>
    <xf numFmtId="0" fontId="4" fillId="0" borderId="0" xfId="2" applyFont="1" applyAlignment="1">
      <alignment horizontal="left" wrapText="1"/>
    </xf>
    <xf numFmtId="0" fontId="3" fillId="0" borderId="8" xfId="2" applyFont="1" applyBorder="1" applyAlignment="1">
      <alignment horizontal="left" wrapText="1"/>
    </xf>
    <xf numFmtId="0" fontId="9" fillId="0" borderId="11" xfId="5" applyNumberFormat="1" applyFill="1" applyAlignment="1">
      <alignment horizontal="left" shrinkToFit="1"/>
    </xf>
    <xf numFmtId="0" fontId="10" fillId="0" borderId="0" xfId="2" applyFont="1" applyAlignment="1">
      <alignment horizontal="left" shrinkToFit="1"/>
    </xf>
    <xf numFmtId="0" fontId="11" fillId="0" borderId="11" xfId="5" applyNumberFormat="1" applyFont="1" applyFill="1" applyAlignment="1">
      <alignment horizontal="left" shrinkToFit="1"/>
    </xf>
    <xf numFmtId="0" fontId="12" fillId="0" borderId="11" xfId="5" applyNumberFormat="1" applyFont="1" applyFill="1" applyAlignment="1">
      <alignment horizontal="left" shrinkToFit="1"/>
    </xf>
    <xf numFmtId="0" fontId="13" fillId="0" borderId="12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justify" vertical="center"/>
    </xf>
    <xf numFmtId="0" fontId="4" fillId="2" borderId="4" xfId="3" applyNumberFormat="1" applyFont="1" applyFill="1" applyBorder="1" applyAlignment="1">
      <alignment horizontal="center" wrapText="1"/>
    </xf>
    <xf numFmtId="0" fontId="4" fillId="2" borderId="10" xfId="3" applyNumberFormat="1" applyFont="1" applyFill="1" applyBorder="1" applyAlignment="1">
      <alignment horizontal="center" wrapText="1"/>
    </xf>
    <xf numFmtId="0" fontId="4" fillId="0" borderId="14" xfId="2" applyFont="1" applyBorder="1" applyAlignment="1">
      <alignment horizontal="left" wrapText="1"/>
    </xf>
    <xf numFmtId="0" fontId="3" fillId="0" borderId="14" xfId="2" applyFont="1" applyBorder="1" applyAlignment="1">
      <alignment horizontal="left" wrapText="1"/>
    </xf>
    <xf numFmtId="0" fontId="4" fillId="2" borderId="8" xfId="3" applyNumberFormat="1" applyFont="1" applyFill="1" applyBorder="1" applyAlignment="1">
      <alignment horizontal="left" wrapText="1"/>
    </xf>
    <xf numFmtId="1" fontId="4" fillId="0" borderId="8" xfId="0" applyNumberFormat="1" applyFont="1" applyBorder="1" applyAlignment="1">
      <alignment horizontal="left" wrapText="1"/>
    </xf>
    <xf numFmtId="0" fontId="17" fillId="0" borderId="11" xfId="5" applyNumberFormat="1" applyFont="1" applyFill="1" applyAlignment="1">
      <alignment horizontal="right" vertical="center" shrinkToFit="1"/>
    </xf>
    <xf numFmtId="164" fontId="4" fillId="0" borderId="8" xfId="0" applyNumberFormat="1" applyFont="1" applyBorder="1" applyAlignment="1">
      <alignment horizontal="right" wrapText="1"/>
    </xf>
    <xf numFmtId="0" fontId="13" fillId="0" borderId="1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5" fillId="3" borderId="1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vertical="center" wrapText="1"/>
    </xf>
    <xf numFmtId="0" fontId="15" fillId="3" borderId="3" xfId="0" applyFont="1" applyFill="1" applyBorder="1" applyAlignment="1">
      <alignment vertical="center" wrapText="1"/>
    </xf>
    <xf numFmtId="0" fontId="4" fillId="2" borderId="8" xfId="3" applyNumberFormat="1" applyFont="1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9" fillId="0" borderId="15" xfId="5" applyNumberFormat="1" applyFill="1" applyBorder="1" applyAlignment="1">
      <alignment horizontal="left" shrinkToFit="1"/>
    </xf>
  </cellXfs>
  <cellStyles count="6">
    <cellStyle name="Comma" xfId="1" builtinId="3"/>
    <cellStyle name="Hyperlink" xfId="4" builtinId="8"/>
    <cellStyle name="Normal" xfId="0" builtinId="0"/>
    <cellStyle name="Normal_H00397" xfId="3" xr:uid="{00000000-0005-0000-0000-000002000000}"/>
    <cellStyle name="Normal_ThacsaSchedule" xfId="2" xr:uid="{00000000-0005-0000-0000-000003000000}"/>
    <cellStyle name="Total" xfId="5" builtinId="25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444501</xdr:colOff>
      <xdr:row>0</xdr:row>
      <xdr:rowOff>123824</xdr:rowOff>
    </xdr:from>
    <xdr:ext cx="825499" cy="434976"/>
    <xdr:pic>
      <xdr:nvPicPr>
        <xdr:cNvPr id="2" name="image1.jpeg">
          <a:extLst>
            <a:ext uri="{FF2B5EF4-FFF2-40B4-BE49-F238E27FC236}">
              <a16:creationId xmlns:a16="http://schemas.microsoft.com/office/drawing/2014/main" id="{2A94D7E5-B38C-444A-B7C5-341DEAF1F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4051" y="123824"/>
          <a:ext cx="825499" cy="43497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Dividend">
  <a:themeElements>
    <a:clrScheme name="Dividend">
      <a:dk1>
        <a:sysClr val="windowText" lastClr="000000"/>
      </a:dk1>
      <a:lt1>
        <a:sysClr val="window" lastClr="FFFFFF"/>
      </a:lt1>
      <a:dk2>
        <a:srgbClr val="3D3D3D"/>
      </a:dk2>
      <a:lt2>
        <a:srgbClr val="EBEBEB"/>
      </a:lt2>
      <a:accent1>
        <a:srgbClr val="4D1434"/>
      </a:accent1>
      <a:accent2>
        <a:srgbClr val="903163"/>
      </a:accent2>
      <a:accent3>
        <a:srgbClr val="B2324B"/>
      </a:accent3>
      <a:accent4>
        <a:srgbClr val="969FA7"/>
      </a:accent4>
      <a:accent5>
        <a:srgbClr val="66B1CE"/>
      </a:accent5>
      <a:accent6>
        <a:srgbClr val="40619D"/>
      </a:accent6>
      <a:hlink>
        <a:srgbClr val="828282"/>
      </a:hlink>
      <a:folHlink>
        <a:srgbClr val="A5A5A5"/>
      </a:folHlink>
    </a:clrScheme>
    <a:fontScheme name="Dividend">
      <a:maj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Dividend">
      <a:fillStyleLst>
        <a:solidFill>
          <a:schemeClr val="phClr"/>
        </a:solidFill>
        <a:gradFill rotWithShape="1">
          <a:gsLst>
            <a:gs pos="0">
              <a:schemeClr val="phClr">
                <a:tint val="68000"/>
                <a:alpha val="90000"/>
                <a:lumMod val="100000"/>
              </a:schemeClr>
            </a:gs>
            <a:gs pos="100000">
              <a:schemeClr val="phClr">
                <a:tint val="90000"/>
                <a:lumMod val="9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lumMod val="110000"/>
              </a:schemeClr>
            </a:gs>
            <a:gs pos="84000">
              <a:schemeClr val="phClr">
                <a:shade val="90000"/>
                <a:lumMod val="88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>
              <a:lumMod val="90000"/>
            </a:schemeClr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55000"/>
              </a:srgbClr>
            </a:outerShdw>
          </a:effectLst>
        </a:effectStyle>
        <a:effectStyle>
          <a:effectLst>
            <a:outerShdw blurRad="88900" dist="38100" dir="504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200000"/>
            </a:lightRig>
          </a:scene3d>
          <a:sp3d>
            <a:bevelT w="381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88000">
              <a:schemeClr val="phClr">
                <a:shade val="94000"/>
                <a:satMod val="110000"/>
                <a:lumMod val="8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8000"/>
                <a:satMod val="110000"/>
                <a:lumMod val="8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ividend" id="{9697A71B-4AB7-4A1A-BD5B-BB2D22835B57}" vid="{C21699FF-00E4-43C8-BBCC-D7E5536C3717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xample2@momentum.co.za" TargetMode="External"/><Relationship Id="rId1" Type="http://schemas.openxmlformats.org/officeDocument/2006/relationships/hyperlink" Target="mailto:example1@momentum.co.za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I21"/>
  <sheetViews>
    <sheetView tabSelected="1" zoomScale="114" zoomScaleNormal="114" workbookViewId="0">
      <selection activeCell="F14" sqref="F14"/>
    </sheetView>
  </sheetViews>
  <sheetFormatPr defaultColWidth="10.1796875" defaultRowHeight="10" x14ac:dyDescent="0.2"/>
  <cols>
    <col min="1" max="1" width="23.54296875" style="1" bestFit="1" customWidth="1"/>
    <col min="2" max="2" width="8" style="1" customWidth="1"/>
    <col min="3" max="3" width="33.90625" style="1" bestFit="1" customWidth="1"/>
    <col min="4" max="4" width="11.54296875" style="1" bestFit="1" customWidth="1"/>
    <col min="5" max="5" width="11.90625" style="2" bestFit="1" customWidth="1"/>
    <col min="6" max="6" width="11.1796875" style="1" bestFit="1" customWidth="1"/>
    <col min="7" max="7" width="10.453125" style="1" bestFit="1" customWidth="1"/>
    <col min="8" max="8" width="7" style="1" bestFit="1" customWidth="1"/>
    <col min="9" max="9" width="7.1796875" style="1" bestFit="1" customWidth="1"/>
    <col min="10" max="10" width="6.90625" style="1" bestFit="1" customWidth="1"/>
    <col min="11" max="11" width="17.08984375" style="1" bestFit="1" customWidth="1"/>
    <col min="12" max="12" width="11.36328125" style="1" bestFit="1" customWidth="1"/>
    <col min="13" max="13" width="7.81640625" style="4" bestFit="1" customWidth="1"/>
    <col min="14" max="14" width="7.1796875" style="4" bestFit="1" customWidth="1"/>
    <col min="15" max="15" width="8.81640625" style="4" bestFit="1" customWidth="1"/>
    <col min="16" max="16" width="5.453125" style="4" bestFit="1" customWidth="1"/>
    <col min="17" max="17" width="9.08984375" style="1" bestFit="1" customWidth="1"/>
    <col min="18" max="18" width="8.453125" style="1" bestFit="1" customWidth="1"/>
    <col min="19" max="19" width="16.1796875" style="3" bestFit="1" customWidth="1"/>
    <col min="20" max="20" width="18" style="3" bestFit="1" customWidth="1"/>
    <col min="21" max="21" width="14.36328125" style="1" bestFit="1" customWidth="1"/>
    <col min="22" max="22" width="20.81640625" style="1" bestFit="1" customWidth="1"/>
    <col min="23" max="27" width="20.453125" style="1" bestFit="1" customWidth="1"/>
    <col min="28" max="28" width="11.08984375" style="1" bestFit="1" customWidth="1"/>
    <col min="29" max="29" width="13" style="1" bestFit="1" customWidth="1"/>
    <col min="30" max="30" width="11.54296875" style="1" bestFit="1" customWidth="1"/>
    <col min="31" max="31" width="17.36328125" style="1" bestFit="1" customWidth="1"/>
    <col min="32" max="32" width="7.90625" style="1" bestFit="1" customWidth="1"/>
    <col min="33" max="33" width="17.453125" style="1" bestFit="1" customWidth="1"/>
    <col min="34" max="34" width="14.7265625" style="1" customWidth="1"/>
    <col min="35" max="35" width="16.36328125" style="1" customWidth="1"/>
    <col min="36" max="16384" width="10.1796875" style="1"/>
  </cols>
  <sheetData>
    <row r="3" spans="1:35" ht="9" customHeight="1" x14ac:dyDescent="0.2"/>
    <row r="5" spans="1:35" s="5" customFormat="1" x14ac:dyDescent="0.2">
      <c r="M5" s="6"/>
      <c r="N5" s="6"/>
      <c r="O5" s="6"/>
      <c r="P5" s="6"/>
    </row>
    <row r="6" spans="1:35" s="5" customFormat="1" ht="10.5" thickBot="1" x14ac:dyDescent="0.25">
      <c r="M6" s="6"/>
      <c r="N6" s="6"/>
      <c r="O6" s="6"/>
      <c r="P6" s="6"/>
    </row>
    <row r="7" spans="1:35" s="5" customFormat="1" ht="10.5" thickBot="1" x14ac:dyDescent="0.25">
      <c r="A7" s="5" t="s">
        <v>0</v>
      </c>
      <c r="C7" s="7" t="s">
        <v>62</v>
      </c>
      <c r="D7" s="8"/>
      <c r="E7" s="9"/>
      <c r="M7" s="6"/>
      <c r="N7" s="6"/>
      <c r="O7" s="6"/>
      <c r="P7" s="6"/>
    </row>
    <row r="8" spans="1:35" s="5" customFormat="1" ht="10.5" thickBot="1" x14ac:dyDescent="0.25">
      <c r="M8" s="6"/>
      <c r="N8" s="6"/>
      <c r="O8" s="6"/>
      <c r="P8" s="6"/>
    </row>
    <row r="9" spans="1:35" s="5" customFormat="1" ht="10.5" thickBot="1" x14ac:dyDescent="0.25">
      <c r="A9" s="10" t="s">
        <v>1</v>
      </c>
      <c r="C9" s="11" t="s">
        <v>64</v>
      </c>
      <c r="D9" s="8"/>
      <c r="E9" s="8"/>
      <c r="F9" s="8"/>
      <c r="G9" s="8"/>
      <c r="H9" s="8"/>
      <c r="I9" s="8"/>
      <c r="J9" s="9"/>
      <c r="M9" s="6"/>
      <c r="N9" s="6"/>
      <c r="O9" s="6"/>
      <c r="P9" s="6"/>
    </row>
    <row r="10" spans="1:35" s="5" customFormat="1" ht="10.5" thickBot="1" x14ac:dyDescent="0.25">
      <c r="M10" s="6"/>
      <c r="N10" s="6"/>
      <c r="O10" s="6"/>
      <c r="P10" s="6"/>
    </row>
    <row r="11" spans="1:35" s="5" customFormat="1" ht="16.25" customHeight="1" thickBot="1" x14ac:dyDescent="0.25">
      <c r="A11" s="10" t="s">
        <v>2</v>
      </c>
      <c r="C11" s="12">
        <v>8269</v>
      </c>
      <c r="D11" s="8"/>
      <c r="E11" s="9"/>
      <c r="G11" s="13" t="s">
        <v>32</v>
      </c>
      <c r="H11" s="14" t="s">
        <v>35</v>
      </c>
      <c r="M11" s="6"/>
      <c r="N11" s="6"/>
      <c r="O11" s="6"/>
      <c r="P11" s="6"/>
    </row>
    <row r="12" spans="1:35" s="5" customFormat="1" ht="10.5" thickBot="1" x14ac:dyDescent="0.25">
      <c r="M12" s="6"/>
      <c r="N12" s="6"/>
      <c r="O12" s="6"/>
      <c r="P12" s="6"/>
    </row>
    <row r="13" spans="1:35" s="5" customFormat="1" ht="16.75" customHeight="1" thickBot="1" x14ac:dyDescent="0.25">
      <c r="A13" s="10" t="s">
        <v>3</v>
      </c>
      <c r="C13" s="7" t="s">
        <v>63</v>
      </c>
      <c r="D13" s="8"/>
      <c r="E13" s="9"/>
      <c r="M13" s="6"/>
      <c r="N13" s="6"/>
      <c r="O13" s="6"/>
      <c r="P13" s="6"/>
    </row>
    <row r="14" spans="1:35" s="5" customFormat="1" ht="10.5" thickBot="1" x14ac:dyDescent="0.25">
      <c r="M14" s="6"/>
      <c r="N14" s="6"/>
      <c r="O14" s="6"/>
      <c r="P14" s="6"/>
    </row>
    <row r="15" spans="1:35" s="10" customFormat="1" ht="10.5" thickBot="1" x14ac:dyDescent="0.25">
      <c r="A15" s="15" t="s">
        <v>4</v>
      </c>
      <c r="B15" s="16"/>
      <c r="C15" s="16"/>
      <c r="D15" s="16"/>
      <c r="E15" s="16"/>
      <c r="F15" s="16"/>
      <c r="G15" s="16"/>
      <c r="H15" s="16"/>
      <c r="I15" s="17"/>
      <c r="J15" s="18"/>
      <c r="K15" s="15" t="s">
        <v>5</v>
      </c>
      <c r="L15" s="16"/>
      <c r="M15" s="19"/>
      <c r="N15" s="19"/>
      <c r="O15" s="19"/>
      <c r="P15" s="19"/>
      <c r="Q15" s="20"/>
      <c r="R15" s="21"/>
    </row>
    <row r="16" spans="1:35" s="10" customFormat="1" ht="20.5" x14ac:dyDescent="0.25">
      <c r="A16" s="22" t="s">
        <v>6</v>
      </c>
      <c r="B16" s="23" t="s">
        <v>25</v>
      </c>
      <c r="C16" s="22"/>
      <c r="D16" s="17"/>
      <c r="E16" s="22" t="s">
        <v>7</v>
      </c>
      <c r="F16" s="17" t="s">
        <v>26</v>
      </c>
      <c r="G16" s="22" t="s">
        <v>27</v>
      </c>
      <c r="H16" s="17" t="s">
        <v>8</v>
      </c>
      <c r="I16" s="22" t="s">
        <v>9</v>
      </c>
      <c r="J16" s="17" t="s">
        <v>10</v>
      </c>
      <c r="K16" s="22" t="s">
        <v>11</v>
      </c>
      <c r="L16" s="17" t="s">
        <v>33</v>
      </c>
      <c r="M16" s="24" t="s">
        <v>12</v>
      </c>
      <c r="N16" s="25" t="s">
        <v>13</v>
      </c>
      <c r="O16" s="24" t="s">
        <v>14</v>
      </c>
      <c r="P16" s="25" t="s">
        <v>15</v>
      </c>
      <c r="Q16" s="22" t="s">
        <v>16</v>
      </c>
      <c r="R16" s="22" t="s">
        <v>55</v>
      </c>
      <c r="S16" s="26" t="s">
        <v>39</v>
      </c>
      <c r="T16" s="26" t="s">
        <v>40</v>
      </c>
      <c r="U16" s="26" t="s">
        <v>41</v>
      </c>
      <c r="V16" s="26" t="s">
        <v>42</v>
      </c>
      <c r="W16" s="27" t="s">
        <v>13</v>
      </c>
      <c r="X16" s="27" t="s">
        <v>13</v>
      </c>
      <c r="Y16" s="27" t="s">
        <v>13</v>
      </c>
      <c r="Z16" s="27" t="s">
        <v>13</v>
      </c>
      <c r="AA16" s="27" t="s">
        <v>13</v>
      </c>
      <c r="AB16" s="27" t="s">
        <v>13</v>
      </c>
      <c r="AC16" s="27" t="s">
        <v>44</v>
      </c>
      <c r="AD16" s="27" t="s">
        <v>45</v>
      </c>
      <c r="AE16" s="27" t="s">
        <v>46</v>
      </c>
      <c r="AF16" s="54" t="s">
        <v>13</v>
      </c>
      <c r="AG16" s="58" t="s">
        <v>80</v>
      </c>
      <c r="AH16" s="69" t="s">
        <v>86</v>
      </c>
      <c r="AI16" s="70"/>
    </row>
    <row r="17" spans="1:35" s="10" customFormat="1" ht="30" x14ac:dyDescent="0.2">
      <c r="A17" s="28" t="s">
        <v>17</v>
      </c>
      <c r="B17" s="29"/>
      <c r="C17" s="28" t="s">
        <v>23</v>
      </c>
      <c r="D17" s="10" t="s">
        <v>24</v>
      </c>
      <c r="E17" s="28"/>
      <c r="G17" s="28" t="s">
        <v>28</v>
      </c>
      <c r="H17" s="10" t="s">
        <v>18</v>
      </c>
      <c r="I17" s="28" t="s">
        <v>19</v>
      </c>
      <c r="J17" s="10" t="s">
        <v>20</v>
      </c>
      <c r="K17" s="28" t="s">
        <v>21</v>
      </c>
      <c r="L17" s="10" t="s">
        <v>34</v>
      </c>
      <c r="M17" s="30" t="s">
        <v>22</v>
      </c>
      <c r="N17" s="31" t="s">
        <v>29</v>
      </c>
      <c r="O17" s="30" t="s">
        <v>29</v>
      </c>
      <c r="P17" s="31" t="s">
        <v>30</v>
      </c>
      <c r="Q17" s="10" t="s">
        <v>30</v>
      </c>
      <c r="R17" s="28"/>
      <c r="S17" s="32" t="s">
        <v>43</v>
      </c>
      <c r="T17" s="32" t="s">
        <v>43</v>
      </c>
      <c r="U17" s="32"/>
      <c r="V17" s="32"/>
      <c r="W17" s="33" t="s">
        <v>47</v>
      </c>
      <c r="X17" s="33" t="s">
        <v>48</v>
      </c>
      <c r="Y17" s="33" t="s">
        <v>49</v>
      </c>
      <c r="Z17" s="33" t="s">
        <v>50</v>
      </c>
      <c r="AA17" s="33" t="s">
        <v>51</v>
      </c>
      <c r="AB17" s="33" t="s">
        <v>52</v>
      </c>
      <c r="AC17" s="33" t="s">
        <v>17</v>
      </c>
      <c r="AD17" s="33" t="s">
        <v>22</v>
      </c>
      <c r="AE17" s="33" t="s">
        <v>53</v>
      </c>
      <c r="AF17" s="55" t="s">
        <v>54</v>
      </c>
      <c r="AG17" s="58" t="s">
        <v>81</v>
      </c>
      <c r="AH17" s="58" t="s">
        <v>84</v>
      </c>
      <c r="AI17" s="58" t="s">
        <v>85</v>
      </c>
    </row>
    <row r="18" spans="1:35" s="44" customFormat="1" ht="12" customHeight="1" x14ac:dyDescent="0.2">
      <c r="A18" s="34" t="s">
        <v>82</v>
      </c>
      <c r="B18" s="34" t="s">
        <v>56</v>
      </c>
      <c r="C18" s="34" t="s">
        <v>38</v>
      </c>
      <c r="D18" s="35"/>
      <c r="E18" s="59">
        <v>9909011000000</v>
      </c>
      <c r="F18" s="35"/>
      <c r="G18" s="35"/>
      <c r="H18" s="36">
        <v>36169</v>
      </c>
      <c r="I18" s="37" t="s">
        <v>31</v>
      </c>
      <c r="J18" s="37" t="s">
        <v>37</v>
      </c>
      <c r="K18" s="61">
        <v>42005</v>
      </c>
      <c r="L18" s="61">
        <v>42005</v>
      </c>
      <c r="M18" s="38">
        <v>5000</v>
      </c>
      <c r="N18" s="38">
        <v>375</v>
      </c>
      <c r="O18" s="39">
        <f>N18</f>
        <v>375</v>
      </c>
      <c r="P18" s="38">
        <f t="shared" ref="P18" si="0">N18+O18</f>
        <v>750</v>
      </c>
      <c r="Q18" s="40"/>
      <c r="R18" s="40"/>
      <c r="S18" s="40"/>
      <c r="T18" s="41"/>
      <c r="U18" s="42" t="s">
        <v>58</v>
      </c>
      <c r="V18" s="43" t="s">
        <v>57</v>
      </c>
      <c r="W18" s="35"/>
      <c r="X18" s="35"/>
      <c r="Y18" s="35"/>
      <c r="Z18" s="35"/>
      <c r="AA18" s="35"/>
      <c r="AB18" s="35"/>
      <c r="AC18" s="35"/>
      <c r="AD18" s="35"/>
      <c r="AE18" s="35"/>
      <c r="AF18" s="56"/>
      <c r="AG18" s="35"/>
      <c r="AH18" s="35"/>
      <c r="AI18" s="35"/>
    </row>
    <row r="19" spans="1:35" s="5" customFormat="1" ht="13.75" customHeight="1" x14ac:dyDescent="0.2">
      <c r="A19" s="34" t="s">
        <v>83</v>
      </c>
      <c r="B19" s="34" t="s">
        <v>59</v>
      </c>
      <c r="C19" s="34" t="s">
        <v>37</v>
      </c>
      <c r="D19" s="45"/>
      <c r="E19" s="59">
        <v>9809021000000</v>
      </c>
      <c r="F19" s="45"/>
      <c r="G19" s="45"/>
      <c r="H19" s="36">
        <v>36169</v>
      </c>
      <c r="I19" s="37" t="s">
        <v>36</v>
      </c>
      <c r="J19" s="37" t="s">
        <v>37</v>
      </c>
      <c r="K19" s="61">
        <v>42005</v>
      </c>
      <c r="L19" s="61">
        <v>42005</v>
      </c>
      <c r="M19" s="38">
        <v>5000</v>
      </c>
      <c r="N19" s="38">
        <v>375</v>
      </c>
      <c r="O19" s="39">
        <f>N19</f>
        <v>375</v>
      </c>
      <c r="P19" s="38">
        <f t="shared" ref="P19" si="1">N19+O19</f>
        <v>750</v>
      </c>
      <c r="Q19" s="45"/>
      <c r="R19" s="45"/>
      <c r="S19" s="45"/>
      <c r="T19" s="45"/>
      <c r="U19" s="42" t="s">
        <v>60</v>
      </c>
      <c r="V19" s="43" t="s">
        <v>61</v>
      </c>
      <c r="W19" s="45"/>
      <c r="X19" s="45"/>
      <c r="Y19" s="45"/>
      <c r="Z19" s="45"/>
      <c r="AA19" s="45"/>
      <c r="AB19" s="45"/>
      <c r="AC19" s="45"/>
      <c r="AD19" s="45"/>
      <c r="AE19" s="45"/>
      <c r="AF19" s="57"/>
      <c r="AG19" s="45"/>
      <c r="AH19" s="45"/>
      <c r="AI19" s="45"/>
    </row>
    <row r="20" spans="1:35" s="47" customFormat="1" ht="15" customHeight="1" thickBot="1" x14ac:dyDescent="0.55000000000000004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8"/>
      <c r="M20" s="60">
        <f>SUM(M18:M19)</f>
        <v>10000</v>
      </c>
      <c r="N20" s="60">
        <f t="shared" ref="N20:P20" si="2">SUM(N18:N19)</f>
        <v>750</v>
      </c>
      <c r="O20" s="60">
        <f t="shared" si="2"/>
        <v>750</v>
      </c>
      <c r="P20" s="60">
        <f t="shared" si="2"/>
        <v>1500</v>
      </c>
      <c r="Q20" s="49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71"/>
      <c r="AI20" s="71"/>
    </row>
    <row r="21" spans="1:35" ht="10.5" thickTop="1" x14ac:dyDescent="0.2"/>
  </sheetData>
  <mergeCells count="1">
    <mergeCell ref="AH16:AI16"/>
  </mergeCells>
  <phoneticPr fontId="4" type="noConversion"/>
  <hyperlinks>
    <hyperlink ref="V18" r:id="rId1" xr:uid="{D2AA4233-5F35-408B-8EF9-DE787072CA2D}"/>
    <hyperlink ref="V19" r:id="rId2" xr:uid="{2AA9988B-78D2-4A9D-A3D0-D63EAE5B65B1}"/>
  </hyperlinks>
  <pageMargins left="0.7" right="0.7" top="0.75" bottom="0.75" header="0.3" footer="0.3"/>
  <pageSetup paperSize="9" scale="29" orientation="landscape" r:id="rId3"/>
  <headerFooter alignWithMargins="0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3979B-2367-4313-BDC8-49BFA6F74BFA}">
  <dimension ref="A2:C18"/>
  <sheetViews>
    <sheetView workbookViewId="0">
      <selection activeCell="A3" sqref="A3"/>
    </sheetView>
  </sheetViews>
  <sheetFormatPr defaultRowHeight="12.5" x14ac:dyDescent="0.25"/>
  <cols>
    <col min="1" max="1" width="25" customWidth="1"/>
    <col min="2" max="2" width="26.1796875" customWidth="1"/>
    <col min="3" max="3" width="50.36328125" customWidth="1"/>
  </cols>
  <sheetData>
    <row r="2" spans="1:3" x14ac:dyDescent="0.25">
      <c r="A2" s="64" t="s">
        <v>78</v>
      </c>
      <c r="B2" s="64"/>
      <c r="C2" s="64"/>
    </row>
    <row r="3" spans="1:3" ht="13" thickBot="1" x14ac:dyDescent="0.3"/>
    <row r="4" spans="1:3" ht="65" customHeight="1" thickBot="1" x14ac:dyDescent="0.3">
      <c r="A4" s="66" t="s">
        <v>65</v>
      </c>
      <c r="B4" s="67"/>
      <c r="C4" s="68"/>
    </row>
    <row r="5" spans="1:3" ht="15" thickBot="1" x14ac:dyDescent="0.3">
      <c r="A5" s="50" t="s">
        <v>66</v>
      </c>
      <c r="B5" s="62"/>
      <c r="C5" s="63"/>
    </row>
    <row r="6" spans="1:3" ht="15" thickBot="1" x14ac:dyDescent="0.3">
      <c r="A6" s="50" t="s">
        <v>67</v>
      </c>
      <c r="B6" s="51" t="s">
        <v>68</v>
      </c>
      <c r="C6" s="51" t="s">
        <v>69</v>
      </c>
    </row>
    <row r="7" spans="1:3" ht="15" thickBot="1" x14ac:dyDescent="0.3">
      <c r="A7" s="50" t="s">
        <v>70</v>
      </c>
      <c r="B7" s="62"/>
      <c r="C7" s="63"/>
    </row>
    <row r="8" spans="1:3" ht="15" thickBot="1" x14ac:dyDescent="0.3">
      <c r="A8" s="50" t="s">
        <v>71</v>
      </c>
      <c r="B8" s="62" t="s">
        <v>72</v>
      </c>
      <c r="C8" s="63"/>
    </row>
    <row r="9" spans="1:3" ht="14.5" x14ac:dyDescent="0.25">
      <c r="A9" s="52"/>
      <c r="B9" s="52"/>
      <c r="C9" s="52"/>
    </row>
    <row r="11" spans="1:3" ht="14.5" x14ac:dyDescent="0.25">
      <c r="A11" s="65" t="s">
        <v>77</v>
      </c>
      <c r="B11" s="65"/>
      <c r="C11" s="65"/>
    </row>
    <row r="12" spans="1:3" ht="15" thickBot="1" x14ac:dyDescent="0.3">
      <c r="A12" s="52"/>
    </row>
    <row r="13" spans="1:3" ht="13.5" thickBot="1" x14ac:dyDescent="0.3">
      <c r="A13" s="66" t="s">
        <v>73</v>
      </c>
      <c r="B13" s="67"/>
      <c r="C13" s="68"/>
    </row>
    <row r="14" spans="1:3" ht="15" thickBot="1" x14ac:dyDescent="0.3">
      <c r="A14" s="50" t="s">
        <v>66</v>
      </c>
      <c r="B14" s="62"/>
      <c r="C14" s="63"/>
    </row>
    <row r="15" spans="1:3" ht="15" thickBot="1" x14ac:dyDescent="0.3">
      <c r="A15" s="50" t="s">
        <v>67</v>
      </c>
      <c r="B15" s="51" t="s">
        <v>68</v>
      </c>
      <c r="C15" s="51" t="s">
        <v>69</v>
      </c>
    </row>
    <row r="16" spans="1:3" ht="15" thickBot="1" x14ac:dyDescent="0.3">
      <c r="A16" s="50" t="s">
        <v>70</v>
      </c>
      <c r="B16" s="62"/>
      <c r="C16" s="63"/>
    </row>
    <row r="17" spans="1:3" ht="15" thickBot="1" x14ac:dyDescent="0.3">
      <c r="A17" s="50" t="s">
        <v>71</v>
      </c>
      <c r="B17" s="62" t="s">
        <v>72</v>
      </c>
      <c r="C17" s="63"/>
    </row>
    <row r="18" spans="1:3" ht="15" thickBot="1" x14ac:dyDescent="0.3">
      <c r="A18" s="50"/>
      <c r="B18" s="62"/>
      <c r="C18" s="63"/>
    </row>
  </sheetData>
  <mergeCells count="11">
    <mergeCell ref="B16:C16"/>
    <mergeCell ref="B17:C17"/>
    <mergeCell ref="B18:C18"/>
    <mergeCell ref="A2:C2"/>
    <mergeCell ref="A11:C11"/>
    <mergeCell ref="A4:C4"/>
    <mergeCell ref="B5:C5"/>
    <mergeCell ref="B7:C7"/>
    <mergeCell ref="B8:C8"/>
    <mergeCell ref="A13:C13"/>
    <mergeCell ref="B14:C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035BC-7DE9-41AE-99A3-BA4322DC3CC9}">
  <dimension ref="A2:C8"/>
  <sheetViews>
    <sheetView workbookViewId="0">
      <selection activeCell="B4" sqref="B4:C4"/>
    </sheetView>
  </sheetViews>
  <sheetFormatPr defaultRowHeight="12.5" x14ac:dyDescent="0.25"/>
  <cols>
    <col min="1" max="1" width="26.81640625" customWidth="1"/>
    <col min="2" max="2" width="27.1796875" customWidth="1"/>
    <col min="3" max="3" width="43.54296875" customWidth="1"/>
  </cols>
  <sheetData>
    <row r="2" spans="1:3" ht="13" thickBot="1" x14ac:dyDescent="0.3"/>
    <row r="3" spans="1:3" ht="26" customHeight="1" thickBot="1" x14ac:dyDescent="0.3">
      <c r="A3" s="66" t="s">
        <v>76</v>
      </c>
      <c r="B3" s="67"/>
      <c r="C3" s="68"/>
    </row>
    <row r="4" spans="1:3" ht="15" thickBot="1" x14ac:dyDescent="0.3">
      <c r="A4" s="50" t="s">
        <v>66</v>
      </c>
      <c r="B4" s="62" t="s">
        <v>79</v>
      </c>
      <c r="C4" s="63"/>
    </row>
    <row r="5" spans="1:3" ht="15" thickBot="1" x14ac:dyDescent="0.3">
      <c r="A5" s="50" t="s">
        <v>67</v>
      </c>
      <c r="B5" s="51" t="s">
        <v>68</v>
      </c>
      <c r="C5" s="51" t="s">
        <v>69</v>
      </c>
    </row>
    <row r="6" spans="1:3" ht="15" thickBot="1" x14ac:dyDescent="0.3">
      <c r="A6" s="50" t="s">
        <v>74</v>
      </c>
      <c r="B6" s="51"/>
      <c r="C6" s="51"/>
    </row>
    <row r="7" spans="1:3" ht="15" thickBot="1" x14ac:dyDescent="0.3">
      <c r="A7" s="50" t="s">
        <v>75</v>
      </c>
      <c r="B7" s="62"/>
      <c r="C7" s="63"/>
    </row>
    <row r="8" spans="1:3" ht="15.5" x14ac:dyDescent="0.25">
      <c r="A8" s="53"/>
    </row>
  </sheetData>
  <mergeCells count="3">
    <mergeCell ref="A3:C3"/>
    <mergeCell ref="B4:C4"/>
    <mergeCell ref="B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ConSchedule</vt:lpstr>
      <vt:lpstr>ER Contacts</vt:lpstr>
      <vt:lpstr>Monitoring person</vt:lpstr>
    </vt:vector>
  </TitlesOfParts>
  <Company>Metropolitan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rhassen</dc:creator>
  <cp:lastModifiedBy>Tammy Zulu</cp:lastModifiedBy>
  <cp:lastPrinted>2023-01-17T09:15:25Z</cp:lastPrinted>
  <dcterms:created xsi:type="dcterms:W3CDTF">2013-01-14T06:55:45Z</dcterms:created>
  <dcterms:modified xsi:type="dcterms:W3CDTF">2023-04-03T12:25:19Z</dcterms:modified>
</cp:coreProperties>
</file>